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500" tabRatio="804" activeTab="0"/>
  </bookViews>
  <sheets>
    <sheet name="Sheet1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ADRESA">#REF!</definedName>
    <definedName name="BROJ_CLANOVA">#REF!</definedName>
    <definedName name="BROJ_UGOVORA">#REF!</definedName>
    <definedName name="BRP">#REF!</definedName>
    <definedName name="cijene">#REF!</definedName>
    <definedName name="cijene_spec">#REF!</definedName>
    <definedName name="DATOTEKA">#REF!</definedName>
    <definedName name="DATUM_DANAS">#REF!</definedName>
    <definedName name="DIR_KONZA">#REF!</definedName>
    <definedName name="DIREKTOR">#REF!</definedName>
    <definedName name="INVESTITOR">#REF!</definedName>
    <definedName name="JMBG">#REF!</definedName>
    <definedName name="KAT_OSTEC">#REF!</definedName>
    <definedName name="koef">#REF!</definedName>
    <definedName name="kolicine">#REF!</definedName>
    <definedName name="KONSTRUKTOR">#REF!</definedName>
    <definedName name="KONZALTING">#REF!</definedName>
    <definedName name="KOR_DATUM">#REF!</definedName>
    <definedName name="KOR_IME">#REF!</definedName>
    <definedName name="KOR_IME_OCA">#REF!</definedName>
    <definedName name="KOR_POVR">#REF!</definedName>
    <definedName name="KOR_PREZIME">#REF!</definedName>
    <definedName name="MJESEC">#REF!</definedName>
    <definedName name="MJESTO">#REF!</definedName>
    <definedName name="NASELJE">#REF!</definedName>
    <definedName name="OBJEKT">#REF!</definedName>
    <definedName name="OOO">'[2]Osn-Pod'!$G$4</definedName>
    <definedName name="OPCINA">#REF!</definedName>
    <definedName name="PODRUCJE">#REF!</definedName>
    <definedName name="POVR_OBNOVE">#REF!</definedName>
    <definedName name="PROJEKTANT1">#REF!</definedName>
    <definedName name="PROJEKTANT2">#REF!</definedName>
    <definedName name="SIFRA_UPUTE">#REF!</definedName>
    <definedName name="VOD_PROJE">#REF!</definedName>
    <definedName name="ZUPANIJA">#REF!</definedName>
    <definedName name="ŽELJKO">#REF!</definedName>
    <definedName name="ŽUPANIJA">'[1]Osn-Pod'!$C$4</definedName>
  </definedNames>
  <calcPr fullCalcOnLoad="1"/>
</workbook>
</file>

<file path=xl/sharedStrings.xml><?xml version="1.0" encoding="utf-8"?>
<sst xmlns="http://schemas.openxmlformats.org/spreadsheetml/2006/main" count="75" uniqueCount="57">
  <si>
    <t>kompl</t>
  </si>
  <si>
    <t>UKUPNO 1.1.</t>
  </si>
  <si>
    <t xml:space="preserve">1. REKAPITULACIJA </t>
  </si>
  <si>
    <t xml:space="preserve"> 1. KONSTRUKCIJSKI PORAVCI - SVEUKUPNO</t>
  </si>
  <si>
    <t>UKUPNO 2.1.</t>
  </si>
  <si>
    <t>UKUPNO 2.2.</t>
  </si>
  <si>
    <t>2. REKAPITULACIJA</t>
  </si>
  <si>
    <t>2. STOLARSKI RADOVI - SVEUKUPNO</t>
  </si>
  <si>
    <t>OBRTNIČKI RADOVI</t>
  </si>
  <si>
    <t>3.1.2.</t>
  </si>
  <si>
    <t>SOBOSLIKARSKO LIČILAČKI RADOVI</t>
  </si>
  <si>
    <t>Struganje stare vapnene boje sa zidova i stropova, sa svim pripremnim radovima</t>
  </si>
  <si>
    <t>Bojenje unutarnjih zidova disperzivnom bojom, uz prethodno izravnavanje ploha glet masom, u tonu i nijansi po izboru projektanta. U cijenu uključeni svi pripremni i pomočni radovi i materijal.</t>
  </si>
  <si>
    <t>b)  stari zidovi sa svim pripremnim radovima</t>
  </si>
  <si>
    <t>Bojenje stropova disperzivnom bojom, uz prethodno izravnavanje ploha glet masom, u tonu i nijansi po izboru projektanta. U cijenu uključeni svi pripremni i pomočni radovi i materijal.</t>
  </si>
  <si>
    <t>b)  stari stropovi sa svim pripremnim radovima</t>
  </si>
  <si>
    <t>3. REKAPITULACIJA</t>
  </si>
  <si>
    <t>SOBOSLIKARSKI RADOVI</t>
  </si>
  <si>
    <t>3. OBRTNIČKI RADOVI - SVEUKUPNO</t>
  </si>
  <si>
    <t>4.1.2.</t>
  </si>
  <si>
    <t xml:space="preserve">Prije  izrade  stolarije sve   mjere obavezno  uzeti na  licu   mjesta </t>
  </si>
  <si>
    <t>Završno čišćenje stana što uključuje pranje prozora, podnih površina, zidnih površina od keramičkih pločica, unutrašnje stolarije; sve spremno i čisto za useljenje namještaja korisnika</t>
  </si>
  <si>
    <t>UKUPNA REKAPITULACIJA</t>
  </si>
  <si>
    <t xml:space="preserve">UKUPNO </t>
  </si>
  <si>
    <r>
      <t>m</t>
    </r>
    <r>
      <rPr>
        <vertAlign val="superscript"/>
        <sz val="9"/>
        <rFont val="Helv"/>
        <family val="2"/>
      </rPr>
      <t>2</t>
    </r>
  </si>
  <si>
    <t>Čišćenje stana od otpadnog materijala nastalog urušavanjem, kao posljedica devastacije i neodrzavanja</t>
  </si>
  <si>
    <t>3.1.</t>
  </si>
  <si>
    <t>RAZNI RADOVI</t>
  </si>
  <si>
    <t>2.2.</t>
  </si>
  <si>
    <t>2.2.1.</t>
  </si>
  <si>
    <t>VANJSKA STOLARIJA</t>
  </si>
  <si>
    <t>UNUTARNJA STOLARIJA</t>
  </si>
  <si>
    <t>Količina</t>
  </si>
  <si>
    <t>2.1.</t>
  </si>
  <si>
    <t>Ukupni iznos</t>
  </si>
  <si>
    <t>3.</t>
  </si>
  <si>
    <t>4.</t>
  </si>
  <si>
    <t>1.1.</t>
  </si>
  <si>
    <t>1.</t>
  </si>
  <si>
    <t>kom</t>
  </si>
  <si>
    <t>2.</t>
  </si>
  <si>
    <t>STOLARSKI RADOVI</t>
  </si>
  <si>
    <t>Jed. cijena</t>
  </si>
  <si>
    <t>KONSTRUKCIJSKI POPRAVCI</t>
  </si>
  <si>
    <t xml:space="preserve">PRIPREMNI RADOVI, DEMONTAŽE I RUŠENJA </t>
  </si>
  <si>
    <t>1.1.1.</t>
  </si>
  <si>
    <t>1.1.2.</t>
  </si>
  <si>
    <t>2.1.1.</t>
  </si>
  <si>
    <t>Stolarski popravak prozora i balkonskih vrata koja se mogu doraditi u funkciju ( izmjena okova, popravci manjih oštećenja , podešavnje )</t>
  </si>
  <si>
    <t>VANJSKA I UNUTARNJA STOLARIJA</t>
  </si>
  <si>
    <t>Stolarski popravak vrata koja se mogu doraditi u funkciju ( izmjena okova, popravci manjih oštećenja , podešavnje i bojanje)</t>
  </si>
  <si>
    <t>Ispitivanje ispravnosti instalacije vodovoda,kanalizacije i elektroinstalacija, te potrebni popravci i dovođenje  do potpune funkcionalnosti.</t>
  </si>
  <si>
    <t>3.1.1.</t>
  </si>
  <si>
    <t>4.1.1..</t>
  </si>
  <si>
    <t xml:space="preserve">SREDIŠNJI DRŽAVNI URED ZA OBNOVU I STAMBENO ZBRINJAVANJE                                    VUKOVAR,BOLNIČKA 1,STAN BR.2, </t>
  </si>
  <si>
    <t>UKUPNO 3.1.</t>
  </si>
  <si>
    <t>4.  RAZNI RADOVI - SVEUKUPNO</t>
  </si>
</sst>
</file>

<file path=xl/styles.xml><?xml version="1.0" encoding="utf-8"?>
<styleSheet xmlns="http://schemas.openxmlformats.org/spreadsheetml/2006/main">
  <numFmts count="5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General_)"/>
    <numFmt numFmtId="185" formatCode=";;;"/>
    <numFmt numFmtId="186" formatCode="dd/mm/yyyy/"/>
    <numFmt numFmtId="187" formatCode="#\ ###\ ##0.00"/>
    <numFmt numFmtId="188" formatCode="#"/>
    <numFmt numFmtId="189" formatCode="0_)"/>
    <numFmt numFmtId="190" formatCode="#,##0\ __\ ;\-#,##0\ __\ "/>
    <numFmt numFmtId="191" formatCode="#,##0__"/>
    <numFmt numFmtId="192" formatCode="_-* #,##0\ _K_n_-;\-* #,##0\ _K_n_-;_-* &quot;-&quot;\ _K_n_-;_-@_-"/>
    <numFmt numFmtId="193" formatCode="_-* #,##0.00\ _K_n_-;\-* #,##0.00\ _K_n_-;_-* &quot;-&quot;??\ _K_n_-;_-@_-"/>
    <numFmt numFmtId="194" formatCode="0__"/>
    <numFmt numFmtId="195" formatCode="#,##0.00__"/>
    <numFmt numFmtId="196" formatCode="#,##0_);\(#,##0\)"/>
    <numFmt numFmtId="197" formatCode="#,##0.00_);\(#,##0.00\)"/>
    <numFmt numFmtId="198" formatCode="dd/mm/yy_)"/>
    <numFmt numFmtId="199" formatCode="\ \ 0__"/>
    <numFmt numFmtId="200" formatCode="#,##0.000"/>
    <numFmt numFmtId="201" formatCode="#,##0.0"/>
    <numFmt numFmtId="202" formatCode="0.0"/>
    <numFmt numFmtId="203" formatCode="0.000"/>
    <numFmt numFmtId="204" formatCode="0.0%"/>
    <numFmt numFmtId="205" formatCode="0__\ \ "/>
    <numFmt numFmtId="206" formatCode="0.00__"/>
    <numFmt numFmtId="207" formatCode="#,##0.00\ _k_n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5">
    <font>
      <sz val="12"/>
      <name val="Helv"/>
      <family val="0"/>
    </font>
    <font>
      <b/>
      <sz val="10"/>
      <name val="CRO_Swiss_Light-Normal"/>
      <family val="0"/>
    </font>
    <font>
      <i/>
      <sz val="10"/>
      <name val="CRO_Swiss_Light-Normal"/>
      <family val="0"/>
    </font>
    <font>
      <b/>
      <i/>
      <sz val="10"/>
      <name val="CRO_Swiss_Light-Normal"/>
      <family val="0"/>
    </font>
    <font>
      <sz val="10"/>
      <name val="CRO_Swiss_Light-Normal"/>
      <family val="0"/>
    </font>
    <font>
      <u val="single"/>
      <sz val="9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9"/>
      <name val="Helv"/>
      <family val="0"/>
    </font>
    <font>
      <vertAlign val="superscript"/>
      <sz val="9"/>
      <name val="Helv"/>
      <family val="2"/>
    </font>
    <font>
      <sz val="8.5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" fillId="0" borderId="0">
      <alignment/>
      <protection/>
    </xf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7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2" fontId="9" fillId="0" borderId="0" xfId="58" applyNumberFormat="1" applyFont="1" applyFill="1" applyAlignment="1" applyProtection="1">
      <alignment horizontal="justify" vertical="top" wrapText="1"/>
      <protection locked="0"/>
    </xf>
    <xf numFmtId="0" fontId="9" fillId="0" borderId="0" xfId="58" applyFont="1" applyFill="1" applyAlignment="1">
      <alignment/>
      <protection/>
    </xf>
    <xf numFmtId="0" fontId="7" fillId="0" borderId="0" xfId="58" applyFont="1" applyFill="1">
      <alignment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4" fontId="27" fillId="0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Fill="1" applyAlignment="1">
      <alignment vertical="top"/>
      <protection/>
    </xf>
    <xf numFmtId="0" fontId="13" fillId="0" borderId="0" xfId="58" applyFont="1" applyFill="1" applyAlignment="1">
      <alignment horizontal="center" vertical="center" shrinkToFit="1"/>
      <protection/>
    </xf>
    <xf numFmtId="0" fontId="13" fillId="0" borderId="0" xfId="58" applyFont="1" applyFill="1" applyAlignment="1">
      <alignment horizontal="center" vertical="center" wrapText="1"/>
      <protection/>
    </xf>
    <xf numFmtId="0" fontId="7" fillId="0" borderId="0" xfId="58" applyFont="1" applyFill="1">
      <alignment/>
      <protection/>
    </xf>
    <xf numFmtId="0" fontId="14" fillId="0" borderId="0" xfId="58" applyFont="1" applyBorder="1" applyAlignment="1" applyProtection="1">
      <alignment horizontal="left" vertical="top" shrinkToFit="1"/>
      <protection/>
    </xf>
    <xf numFmtId="0" fontId="7" fillId="0" borderId="0" xfId="58" applyFont="1" applyBorder="1" applyAlignment="1" applyProtection="1">
      <alignment horizontal="justify" vertical="top" wrapText="1"/>
      <protection/>
    </xf>
    <xf numFmtId="0" fontId="7" fillId="0" borderId="0" xfId="58" applyFont="1" applyAlignment="1">
      <alignment/>
      <protection/>
    </xf>
    <xf numFmtId="0" fontId="9" fillId="0" borderId="0" xfId="58" applyFont="1" applyAlignment="1">
      <alignment/>
      <protection/>
    </xf>
    <xf numFmtId="0" fontId="7" fillId="0" borderId="0" xfId="58" applyFont="1">
      <alignment/>
      <protection/>
    </xf>
    <xf numFmtId="1" fontId="8" fillId="0" borderId="0" xfId="58" applyNumberFormat="1" applyFont="1" applyAlignment="1" applyProtection="1">
      <alignment horizontal="right" vertical="top"/>
      <protection locked="0"/>
    </xf>
    <xf numFmtId="1" fontId="15" fillId="0" borderId="0" xfId="58" applyNumberFormat="1" applyFont="1" applyFill="1" applyAlignment="1" applyProtection="1">
      <alignment horizontal="right" vertical="top"/>
      <protection locked="0"/>
    </xf>
    <xf numFmtId="2" fontId="15" fillId="0" borderId="0" xfId="58" applyNumberFormat="1" applyFont="1" applyFill="1" applyAlignment="1" applyProtection="1">
      <alignment horizontal="justify" vertical="top" wrapText="1"/>
      <protection locked="0"/>
    </xf>
    <xf numFmtId="1" fontId="8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center"/>
      <protection locked="0"/>
    </xf>
    <xf numFmtId="2" fontId="16" fillId="0" borderId="0" xfId="58" applyNumberFormat="1" applyFont="1" applyFill="1" applyAlignment="1" applyProtection="1">
      <alignment horizontal="left" vertical="center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top"/>
      <protection locked="0"/>
    </xf>
    <xf numFmtId="2" fontId="16" fillId="0" borderId="11" xfId="58" applyNumberFormat="1" applyFont="1" applyFill="1" applyBorder="1" applyAlignment="1" applyProtection="1" quotePrefix="1">
      <alignment horizontal="left" vertical="center" wrapText="1"/>
      <protection locked="0"/>
    </xf>
    <xf numFmtId="1" fontId="8" fillId="0" borderId="0" xfId="58" applyNumberFormat="1" applyFont="1" applyFill="1" applyBorder="1" applyAlignment="1" applyProtection="1">
      <alignment horizontal="right" vertical="top"/>
      <protection locked="0"/>
    </xf>
    <xf numFmtId="4" fontId="28" fillId="0" borderId="0" xfId="66" applyNumberFormat="1" applyFont="1" applyFill="1" applyBorder="1" applyAlignment="1" applyProtection="1">
      <alignment horizontal="center"/>
      <protection locked="0"/>
    </xf>
    <xf numFmtId="0" fontId="28" fillId="0" borderId="0" xfId="58" applyFont="1" applyFill="1" applyAlignment="1">
      <alignment horizontal="center"/>
      <protection/>
    </xf>
    <xf numFmtId="1" fontId="7" fillId="0" borderId="0" xfId="58" applyNumberFormat="1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center" wrapText="1"/>
      <protection locked="0"/>
    </xf>
    <xf numFmtId="1" fontId="17" fillId="0" borderId="0" xfId="58" applyNumberFormat="1" applyFont="1" applyFill="1" applyAlignment="1" applyProtection="1">
      <alignment horizontal="right" vertical="top"/>
      <protection locked="0"/>
    </xf>
    <xf numFmtId="0" fontId="8" fillId="0" borderId="0" xfId="58" applyFont="1" applyFill="1" applyBorder="1" applyAlignment="1" applyProtection="1">
      <alignment horizontal="right" vertical="top"/>
      <protection locked="0"/>
    </xf>
    <xf numFmtId="2" fontId="18" fillId="0" borderId="0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Alignment="1" applyProtection="1">
      <alignment horizontal="right" vertical="top"/>
      <protection locked="0"/>
    </xf>
    <xf numFmtId="2" fontId="20" fillId="0" borderId="0" xfId="58" applyNumberFormat="1" applyFont="1" applyFill="1" applyAlignment="1" applyProtection="1">
      <alignment horizontal="justify" vertical="top" shrinkToFit="1"/>
      <protection locked="0"/>
    </xf>
    <xf numFmtId="1" fontId="10" fillId="0" borderId="12" xfId="58" applyNumberFormat="1" applyFont="1" applyFill="1" applyBorder="1" applyAlignment="1" applyProtection="1">
      <alignment horizontal="right" vertical="center"/>
      <protection locked="0"/>
    </xf>
    <xf numFmtId="2" fontId="10" fillId="0" borderId="12" xfId="58" applyNumberFormat="1" applyFont="1" applyFill="1" applyBorder="1" applyAlignment="1" applyProtection="1">
      <alignment horizontal="justify" vertical="center"/>
      <protection locked="0"/>
    </xf>
    <xf numFmtId="1" fontId="10" fillId="0" borderId="11" xfId="58" applyNumberFormat="1" applyFont="1" applyFill="1" applyBorder="1" applyAlignment="1" applyProtection="1">
      <alignment horizontal="right" vertical="center"/>
      <protection locked="0"/>
    </xf>
    <xf numFmtId="2" fontId="10" fillId="0" borderId="11" xfId="58" applyNumberFormat="1" applyFont="1" applyFill="1" applyBorder="1" applyAlignment="1" applyProtection="1">
      <alignment horizontal="left" vertical="center" shrinkToFit="1"/>
      <protection locked="0"/>
    </xf>
    <xf numFmtId="2" fontId="10" fillId="0" borderId="12" xfId="58" applyNumberFormat="1" applyFont="1" applyFill="1" applyBorder="1" applyAlignment="1" applyProtection="1">
      <alignment horizontal="justify" vertical="center" shrinkToFit="1"/>
      <protection locked="0"/>
    </xf>
    <xf numFmtId="1" fontId="15" fillId="0" borderId="0" xfId="58" applyNumberFormat="1" applyFont="1" applyFill="1" applyAlignment="1" applyProtection="1">
      <alignment horizontal="right" vertical="center"/>
      <protection locked="0"/>
    </xf>
    <xf numFmtId="2" fontId="15" fillId="0" borderId="0" xfId="58" applyNumberFormat="1" applyFont="1" applyFill="1" applyAlignment="1" applyProtection="1">
      <alignment horizontal="justify" vertical="center" shrinkToFit="1"/>
      <protection locked="0"/>
    </xf>
    <xf numFmtId="1" fontId="16" fillId="0" borderId="13" xfId="58" applyNumberFormat="1" applyFont="1" applyFill="1" applyBorder="1" applyAlignment="1" applyProtection="1">
      <alignment horizontal="right" vertical="top"/>
      <protection locked="0"/>
    </xf>
    <xf numFmtId="2" fontId="18" fillId="0" borderId="13" xfId="58" applyNumberFormat="1" applyFont="1" applyFill="1" applyBorder="1" applyAlignment="1" applyProtection="1">
      <alignment horizontal="left" vertical="center"/>
      <protection locked="0"/>
    </xf>
    <xf numFmtId="0" fontId="10" fillId="0" borderId="0" xfId="58" applyFont="1" applyFill="1">
      <alignment/>
      <protection/>
    </xf>
    <xf numFmtId="2" fontId="19" fillId="0" borderId="0" xfId="58" applyNumberFormat="1" applyFont="1" applyFill="1" applyAlignment="1" applyProtection="1">
      <alignment horizontal="justify" vertical="top" wrapText="1"/>
      <protection locked="0"/>
    </xf>
    <xf numFmtId="2" fontId="1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left" vertical="top"/>
      <protection locked="0"/>
    </xf>
    <xf numFmtId="2" fontId="18" fillId="0" borderId="13" xfId="58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58" applyFont="1" applyFill="1" applyAlignment="1" applyProtection="1">
      <alignment horizontal="right" vertical="top"/>
      <protection locked="0"/>
    </xf>
    <xf numFmtId="0" fontId="8" fillId="0" borderId="0" xfId="58" applyFont="1" applyFill="1" applyAlignment="1" applyProtection="1">
      <alignment horizontal="right" vertical="top"/>
      <protection locked="0"/>
    </xf>
    <xf numFmtId="0" fontId="17" fillId="0" borderId="0" xfId="58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top" wrapText="1"/>
      <protection locked="0"/>
    </xf>
    <xf numFmtId="1" fontId="16" fillId="0" borderId="10" xfId="58" applyNumberFormat="1" applyFont="1" applyFill="1" applyBorder="1" applyAlignment="1" applyProtection="1">
      <alignment horizontal="right" vertical="top"/>
      <protection locked="0"/>
    </xf>
    <xf numFmtId="2" fontId="16" fillId="0" borderId="10" xfId="58" applyNumberFormat="1" applyFont="1" applyFill="1" applyBorder="1" applyAlignment="1" applyProtection="1">
      <alignment horizontal="justify" vertical="top" wrapText="1"/>
      <protection locked="0"/>
    </xf>
    <xf numFmtId="0" fontId="19" fillId="0" borderId="0" xfId="58" applyFont="1" applyFill="1" applyAlignment="1" applyProtection="1">
      <alignment horizontal="right" vertical="top"/>
      <protection locked="0"/>
    </xf>
    <xf numFmtId="0" fontId="19" fillId="0" borderId="0" xfId="58" applyFont="1" applyFill="1" applyBorder="1" applyAlignment="1" applyProtection="1">
      <alignment horizontal="right" vertical="top"/>
      <protection locked="0"/>
    </xf>
    <xf numFmtId="2" fontId="19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Border="1" applyAlignment="1" applyProtection="1">
      <alignment horizontal="right" vertical="top"/>
      <protection locked="0"/>
    </xf>
    <xf numFmtId="2" fontId="13" fillId="0" borderId="0" xfId="58" applyNumberFormat="1" applyFont="1" applyFill="1" applyBorder="1" applyAlignment="1" applyProtection="1">
      <alignment horizontal="left" vertical="top" wrapText="1"/>
      <protection locked="0"/>
    </xf>
    <xf numFmtId="2" fontId="12" fillId="0" borderId="12" xfId="58" applyNumberFormat="1" applyFont="1" applyFill="1" applyBorder="1" applyAlignment="1" applyProtection="1">
      <alignment horizontal="justify" vertical="top" wrapText="1"/>
      <protection locked="0"/>
    </xf>
    <xf numFmtId="1" fontId="12" fillId="0" borderId="0" xfId="58" applyNumberFormat="1" applyFont="1" applyFill="1" applyBorder="1" applyAlignment="1" applyProtection="1">
      <alignment horizontal="right" vertical="top"/>
      <protection locked="0"/>
    </xf>
    <xf numFmtId="2" fontId="12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58" applyFont="1" applyFill="1" applyBorder="1" applyAlignment="1" applyProtection="1">
      <alignment horizontal="right" vertical="top"/>
      <protection locked="0"/>
    </xf>
    <xf numFmtId="2" fontId="15" fillId="0" borderId="0" xfId="58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58" applyNumberFormat="1" applyFont="1" applyBorder="1" applyAlignment="1" applyProtection="1">
      <alignment horizontal="right" vertical="top"/>
      <protection locked="0"/>
    </xf>
    <xf numFmtId="186" fontId="14" fillId="0" borderId="0" xfId="58" applyNumberFormat="1" applyFont="1" applyBorder="1" applyAlignment="1" applyProtection="1">
      <alignment horizontal="justify" vertical="top" wrapText="1"/>
      <protection locked="0"/>
    </xf>
    <xf numFmtId="1" fontId="7" fillId="0" borderId="0" xfId="58" applyNumberFormat="1" applyFont="1" applyBorder="1" applyAlignment="1" applyProtection="1">
      <alignment horizontal="center"/>
      <protection locked="0"/>
    </xf>
    <xf numFmtId="0" fontId="7" fillId="0" borderId="0" xfId="58" applyFont="1" applyBorder="1">
      <alignment/>
      <protection/>
    </xf>
    <xf numFmtId="0" fontId="7" fillId="0" borderId="0" xfId="58" applyFont="1">
      <alignment/>
      <protection/>
    </xf>
    <xf numFmtId="0" fontId="14" fillId="0" borderId="0" xfId="58" applyFont="1" applyBorder="1" applyAlignment="1">
      <alignment horizontal="center"/>
      <protection/>
    </xf>
    <xf numFmtId="0" fontId="9" fillId="0" borderId="10" xfId="58" applyFont="1" applyFill="1" applyBorder="1" applyAlignment="1">
      <alignment horizontal="center" vertical="top" wrapText="1"/>
      <protection/>
    </xf>
    <xf numFmtId="0" fontId="9" fillId="0" borderId="0" xfId="58" applyFont="1" applyFill="1" applyAlignment="1">
      <alignment horizontal="center" vertical="center" wrapText="1"/>
      <protection/>
    </xf>
    <xf numFmtId="0" fontId="9" fillId="0" borderId="0" xfId="58" applyFont="1" applyBorder="1" applyAlignment="1" applyProtection="1">
      <alignment horizontal="justify" vertical="top" wrapText="1"/>
      <protection/>
    </xf>
    <xf numFmtId="1" fontId="17" fillId="0" borderId="13" xfId="58" applyNumberFormat="1" applyFont="1" applyFill="1" applyBorder="1" applyAlignment="1" applyProtection="1">
      <alignment horizontal="center" vertical="center"/>
      <protection locked="0"/>
    </xf>
    <xf numFmtId="2" fontId="24" fillId="0" borderId="0" xfId="58" applyNumberFormat="1" applyFont="1" applyFill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center" wrapText="1"/>
    </xf>
    <xf numFmtId="2" fontId="12" fillId="0" borderId="14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Alignment="1">
      <alignment/>
      <protection/>
    </xf>
    <xf numFmtId="0" fontId="7" fillId="0" borderId="0" xfId="58" applyFont="1" applyAlignment="1">
      <alignment/>
      <protection/>
    </xf>
    <xf numFmtId="2" fontId="9" fillId="0" borderId="0" xfId="58" applyNumberFormat="1" applyFont="1" applyFill="1" applyAlignment="1" applyProtection="1">
      <alignment horizontal="left" vertical="top" wrapText="1"/>
      <protection locked="0"/>
    </xf>
    <xf numFmtId="4" fontId="8" fillId="0" borderId="10" xfId="58" applyNumberFormat="1" applyFont="1" applyFill="1" applyBorder="1" applyAlignment="1">
      <alignment horizontal="center" shrinkToFit="1"/>
      <protection/>
    </xf>
    <xf numFmtId="4" fontId="8" fillId="0" borderId="0" xfId="58" applyNumberFormat="1" applyFont="1" applyFill="1" applyAlignment="1">
      <alignment horizontal="center" shrinkToFit="1"/>
      <protection/>
    </xf>
    <xf numFmtId="0" fontId="7" fillId="0" borderId="0" xfId="58" applyFont="1" applyAlignment="1">
      <alignment horizontal="center"/>
      <protection/>
    </xf>
    <xf numFmtId="4" fontId="7" fillId="0" borderId="0" xfId="66" applyNumberFormat="1" applyFont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right"/>
      <protection locked="0"/>
    </xf>
    <xf numFmtId="4" fontId="7" fillId="0" borderId="0" xfId="66" applyNumberFormat="1" applyFont="1" applyFill="1" applyBorder="1" applyAlignment="1" applyProtection="1">
      <alignment horizontal="center"/>
      <protection locked="0"/>
    </xf>
    <xf numFmtId="0" fontId="7" fillId="0" borderId="0" xfId="58" applyFont="1" applyFill="1" applyAlignment="1">
      <alignment horizontal="center"/>
      <protection/>
    </xf>
    <xf numFmtId="4" fontId="7" fillId="0" borderId="0" xfId="66" applyNumberFormat="1" applyFont="1" applyFill="1" applyBorder="1" applyAlignment="1" applyProtection="1">
      <alignment horizontal="right"/>
      <protection locked="0"/>
    </xf>
    <xf numFmtId="4" fontId="7" fillId="0" borderId="0" xfId="66" applyNumberFormat="1" applyFont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vertical="center"/>
      <protection locked="0"/>
    </xf>
    <xf numFmtId="0" fontId="7" fillId="0" borderId="0" xfId="58" applyFont="1" applyBorder="1" applyAlignment="1">
      <alignment/>
      <protection/>
    </xf>
    <xf numFmtId="2" fontId="9" fillId="0" borderId="0" xfId="58" applyNumberFormat="1" applyFont="1" applyAlignment="1" applyProtection="1" quotePrefix="1">
      <alignment horizontal="justify" vertical="top" wrapText="1"/>
      <protection locked="0"/>
    </xf>
    <xf numFmtId="2" fontId="9" fillId="33" borderId="0" xfId="58" applyNumberFormat="1" applyFont="1" applyFill="1" applyAlignment="1" applyProtection="1" quotePrefix="1">
      <alignment horizontal="left" vertical="top" wrapText="1"/>
      <protection locked="0"/>
    </xf>
    <xf numFmtId="2" fontId="9" fillId="33" borderId="0" xfId="58" applyNumberFormat="1" applyFont="1" applyFill="1" applyAlignment="1" applyProtection="1" quotePrefix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9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 wrapText="1"/>
      <protection locked="0"/>
    </xf>
    <xf numFmtId="2" fontId="9" fillId="0" borderId="0" xfId="58" applyNumberFormat="1" applyFont="1" applyFill="1" applyAlignment="1" applyProtection="1">
      <alignment horizontal="center"/>
      <protection locked="0"/>
    </xf>
    <xf numFmtId="1" fontId="9" fillId="0" borderId="11" xfId="58" applyNumberFormat="1" applyFont="1" applyFill="1" applyBorder="1" applyAlignment="1" applyProtection="1">
      <alignment horizontal="center"/>
      <protection locked="0"/>
    </xf>
    <xf numFmtId="4" fontId="7" fillId="0" borderId="11" xfId="66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Border="1" applyAlignment="1" applyProtection="1">
      <alignment horizontal="justify" vertical="top" wrapText="1"/>
      <protection locked="0"/>
    </xf>
    <xf numFmtId="1" fontId="9" fillId="0" borderId="0" xfId="58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Alignment="1" applyProtection="1">
      <alignment horizontal="justify" vertical="top" wrapText="1"/>
      <protection locked="0"/>
    </xf>
    <xf numFmtId="2" fontId="9" fillId="0" borderId="0" xfId="58" applyNumberFormat="1" applyFont="1" applyFill="1" applyBorder="1" applyAlignment="1" applyProtection="1">
      <alignment horizontal="center"/>
      <protection locked="0"/>
    </xf>
    <xf numFmtId="1" fontId="9" fillId="0" borderId="12" xfId="58" applyNumberFormat="1" applyFont="1" applyFill="1" applyBorder="1" applyAlignment="1" applyProtection="1">
      <alignment horizontal="center" vertical="center"/>
      <protection locked="0"/>
    </xf>
    <xf numFmtId="4" fontId="10" fillId="0" borderId="12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center" vertical="center"/>
      <protection locked="0"/>
    </xf>
    <xf numFmtId="4" fontId="10" fillId="0" borderId="0" xfId="66" applyNumberFormat="1" applyFont="1" applyFill="1" applyAlignment="1" applyProtection="1">
      <alignment horizontal="center"/>
      <protection locked="0"/>
    </xf>
    <xf numFmtId="2" fontId="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left"/>
      <protection locked="0"/>
    </xf>
    <xf numFmtId="1" fontId="9" fillId="0" borderId="11" xfId="58" applyNumberFormat="1" applyFont="1" applyFill="1" applyBorder="1" applyAlignment="1" applyProtection="1">
      <alignment horizontal="center" vertical="center"/>
      <protection locked="0"/>
    </xf>
    <xf numFmtId="4" fontId="10" fillId="0" borderId="11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/>
      <protection locked="0"/>
    </xf>
    <xf numFmtId="4" fontId="7" fillId="0" borderId="0" xfId="58" applyNumberFormat="1" applyFont="1" applyFill="1" applyBorder="1" applyAlignment="1" applyProtection="1">
      <alignment horizontal="center" wrapText="1"/>
      <protection locked="0"/>
    </xf>
    <xf numFmtId="1" fontId="9" fillId="0" borderId="10" xfId="58" applyNumberFormat="1" applyFont="1" applyFill="1" applyBorder="1" applyAlignment="1" applyProtection="1">
      <alignment horizontal="center"/>
      <protection locked="0"/>
    </xf>
    <xf numFmtId="4" fontId="7" fillId="0" borderId="10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Border="1" applyAlignment="1" applyProtection="1">
      <alignment/>
      <protection locked="0"/>
    </xf>
    <xf numFmtId="1" fontId="9" fillId="0" borderId="12" xfId="58" applyNumberFormat="1" applyFont="1" applyFill="1" applyBorder="1" applyAlignment="1" applyProtection="1">
      <alignment/>
      <protection locked="0"/>
    </xf>
    <xf numFmtId="4" fontId="21" fillId="0" borderId="12" xfId="66" applyNumberFormat="1" applyFont="1" applyFill="1" applyBorder="1" applyAlignment="1" applyProtection="1">
      <alignment horizontal="center"/>
      <protection locked="0"/>
    </xf>
    <xf numFmtId="4" fontId="21" fillId="0" borderId="0" xfId="66" applyNumberFormat="1" applyFont="1" applyFill="1" applyBorder="1" applyAlignment="1" applyProtection="1">
      <alignment horizontal="center"/>
      <protection locked="0"/>
    </xf>
    <xf numFmtId="1" fontId="9" fillId="0" borderId="14" xfId="58" applyNumberFormat="1" applyFont="1" applyFill="1" applyBorder="1" applyAlignment="1" applyProtection="1">
      <alignment vertical="center"/>
      <protection locked="0"/>
    </xf>
    <xf numFmtId="4" fontId="21" fillId="0" borderId="14" xfId="66" applyNumberFormat="1" applyFont="1" applyFill="1" applyBorder="1" applyAlignment="1" applyProtection="1">
      <alignment horizontal="center"/>
      <protection locked="0"/>
    </xf>
    <xf numFmtId="2" fontId="9" fillId="0" borderId="0" xfId="58" applyNumberFormat="1" applyFont="1" applyFill="1" applyBorder="1" applyAlignment="1" applyProtection="1">
      <alignment horizontal="left" vertical="center"/>
      <protection locked="0"/>
    </xf>
    <xf numFmtId="2" fontId="7" fillId="0" borderId="0" xfId="58" applyNumberFormat="1" applyFont="1" applyAlignment="1" applyProtection="1">
      <alignment horizontal="justify" vertical="top" wrapText="1"/>
      <protection locked="0"/>
    </xf>
    <xf numFmtId="4" fontId="7" fillId="0" borderId="0" xfId="66" applyNumberFormat="1" applyFont="1" applyAlignment="1" applyProtection="1">
      <alignment horizontal="right"/>
      <protection locked="0"/>
    </xf>
    <xf numFmtId="2" fontId="7" fillId="0" borderId="0" xfId="58" applyNumberFormat="1" applyFont="1" applyFill="1" applyAlignment="1" applyProtection="1" quotePrefix="1">
      <alignment horizontal="center" wrapText="1"/>
      <protection locked="0"/>
    </xf>
    <xf numFmtId="2" fontId="7" fillId="0" borderId="0" xfId="58" applyNumberFormat="1" applyFont="1" applyFill="1" applyAlignment="1" applyProtection="1" quotePrefix="1">
      <alignment horizontal="right" wrapText="1"/>
      <protection locked="0"/>
    </xf>
    <xf numFmtId="4" fontId="7" fillId="0" borderId="0" xfId="58" applyNumberFormat="1" applyFont="1" applyFill="1" applyBorder="1" applyAlignment="1" applyProtection="1" quotePrefix="1">
      <alignment horizontal="center" wrapText="1"/>
      <protection locked="0"/>
    </xf>
    <xf numFmtId="0" fontId="28" fillId="0" borderId="0" xfId="58" applyFont="1" applyFill="1" applyBorder="1" applyAlignment="1">
      <alignment horizontal="center"/>
      <protection/>
    </xf>
    <xf numFmtId="4" fontId="25" fillId="0" borderId="13" xfId="66" applyNumberFormat="1" applyFont="1" applyFill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horizontal="right"/>
      <protection/>
    </xf>
    <xf numFmtId="4" fontId="7" fillId="0" borderId="0" xfId="66" applyNumberFormat="1" applyFont="1" applyFill="1" applyBorder="1" applyAlignment="1" applyProtection="1">
      <alignment horizontal="right"/>
      <protection/>
    </xf>
    <xf numFmtId="4" fontId="7" fillId="0" borderId="0" xfId="58" applyNumberFormat="1" applyFont="1" applyFill="1" applyAlignment="1" applyProtection="1" quotePrefix="1">
      <alignment horizontal="right" wrapText="1"/>
      <protection locked="0"/>
    </xf>
    <xf numFmtId="4" fontId="10" fillId="0" borderId="12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11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0" xfId="58" applyNumberFormat="1" applyFont="1" applyFill="1" applyAlignment="1" applyProtection="1" quotePrefix="1">
      <alignment horizontal="right" vertical="center" wrapText="1"/>
      <protection locked="0"/>
    </xf>
    <xf numFmtId="4" fontId="10" fillId="0" borderId="0" xfId="66" applyNumberFormat="1" applyFont="1" applyFill="1" applyAlignment="1" applyProtection="1">
      <alignment horizontal="right"/>
      <protection locked="0"/>
    </xf>
    <xf numFmtId="4" fontId="7" fillId="0" borderId="10" xfId="58" applyNumberFormat="1" applyFont="1" applyFill="1" applyBorder="1" applyAlignment="1" applyProtection="1" quotePrefix="1">
      <alignment horizontal="right" wrapText="1"/>
      <protection locked="0"/>
    </xf>
    <xf numFmtId="4" fontId="26" fillId="0" borderId="10" xfId="58" applyNumberFormat="1" applyFont="1" applyFill="1" applyBorder="1" applyAlignment="1">
      <alignment horizontal="right" vertical="center"/>
      <protection/>
    </xf>
    <xf numFmtId="4" fontId="25" fillId="0" borderId="13" xfId="66" applyNumberFormat="1" applyFont="1" applyFill="1" applyBorder="1" applyAlignment="1" applyProtection="1">
      <alignment horizontal="right" vertical="center"/>
      <protection locked="0"/>
    </xf>
    <xf numFmtId="4" fontId="21" fillId="0" borderId="12" xfId="66" applyNumberFormat="1" applyFont="1" applyFill="1" applyBorder="1" applyAlignment="1" applyProtection="1">
      <alignment horizontal="right"/>
      <protection locked="0"/>
    </xf>
    <xf numFmtId="4" fontId="21" fillId="0" borderId="0" xfId="66" applyNumberFormat="1" applyFont="1" applyFill="1" applyBorder="1" applyAlignment="1" applyProtection="1">
      <alignment horizontal="right"/>
      <protection locked="0"/>
    </xf>
    <xf numFmtId="4" fontId="21" fillId="0" borderId="14" xfId="66" applyNumberFormat="1" applyFont="1" applyFill="1" applyBorder="1" applyAlignment="1" applyProtection="1">
      <alignment horizontal="right" vertical="center"/>
      <protection locked="0"/>
    </xf>
    <xf numFmtId="4" fontId="10" fillId="0" borderId="0" xfId="66" applyNumberFormat="1" applyFont="1" applyFill="1" applyBorder="1" applyAlignment="1" applyProtection="1">
      <alignment horizontal="right" vertical="center"/>
      <protection locked="0"/>
    </xf>
    <xf numFmtId="4" fontId="7" fillId="34" borderId="0" xfId="58" applyNumberFormat="1" applyFont="1" applyFill="1" applyAlignment="1" applyProtection="1">
      <alignment horizontal="center"/>
      <protection locked="0"/>
    </xf>
    <xf numFmtId="2" fontId="9" fillId="0" borderId="0" xfId="58" applyNumberFormat="1" applyFont="1" applyFill="1" applyAlignment="1" applyProtection="1" quotePrefix="1">
      <alignment horizontal="center" vertical="top" wrapText="1"/>
      <protection locked="0"/>
    </xf>
    <xf numFmtId="4" fontId="16" fillId="0" borderId="11" xfId="66" applyNumberFormat="1" applyFont="1" applyBorder="1" applyAlignment="1" applyProtection="1">
      <alignment horizontal="right" vertical="center"/>
      <protection/>
    </xf>
    <xf numFmtId="4" fontId="18" fillId="0" borderId="13" xfId="66" applyNumberFormat="1" applyFont="1" applyFill="1" applyBorder="1" applyAlignment="1" applyProtection="1">
      <alignment horizontal="right" vertical="center"/>
      <protection locked="0"/>
    </xf>
    <xf numFmtId="4" fontId="18" fillId="0" borderId="13" xfId="66" applyNumberFormat="1" applyFont="1" applyBorder="1" applyAlignment="1" applyProtection="1">
      <alignment horizontal="right" vertical="center"/>
      <protection/>
    </xf>
    <xf numFmtId="4" fontId="16" fillId="0" borderId="13" xfId="66" applyNumberFormat="1" applyFont="1" applyBorder="1" applyAlignment="1" applyProtection="1">
      <alignment horizontal="right" vertical="center"/>
      <protection/>
    </xf>
    <xf numFmtId="0" fontId="9" fillId="0" borderId="0" xfId="58" applyFont="1" applyFill="1" applyAlignment="1" applyProtection="1">
      <alignment horizontal="right" vertical="top"/>
      <protection locked="0"/>
    </xf>
    <xf numFmtId="0" fontId="29" fillId="0" borderId="0" xfId="0" applyFont="1" applyAlignment="1">
      <alignment/>
    </xf>
    <xf numFmtId="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7" fillId="33" borderId="0" xfId="58" applyFont="1" applyFill="1" applyAlignment="1">
      <alignment wrapText="1"/>
      <protection/>
    </xf>
    <xf numFmtId="0" fontId="0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no 2" xfId="58"/>
    <cellStyle name="Note" xfId="59"/>
    <cellStyle name="Obično_TROŠKOVNIK" xfId="60"/>
    <cellStyle name="Output" xfId="61"/>
    <cellStyle name="Percent" xfId="62"/>
    <cellStyle name="Title" xfId="63"/>
    <cellStyle name="Total" xfId="64"/>
    <cellStyle name="Warning Text" xfId="65"/>
    <cellStyle name="Zarez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TOMI&#262;%20JURICA_BB&#272;U&#272;U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JURICA%20TOMI&#262;_BB&#272;U&#272;U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Normativi"/>
      <sheetName val="Specifikacija"/>
      <sheetName val="Stolarija"/>
      <sheetName val="Fert"/>
      <sheetName val="Poluproizvodi"/>
      <sheetName val="Korice (2)"/>
      <sheetName val="Korice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C4" t="str">
            <v>BJELOVARSKO BILOGORSKA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Specifikacija"/>
      <sheetName val="Poluproizvodi"/>
      <sheetName val="Normativi"/>
      <sheetName val="Korice"/>
      <sheetName val="Korice (specifikacija)"/>
      <sheetName val="Stolarija"/>
      <sheetName val="Fert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G4" t="str">
            <v>ĐULOVAC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view="pageBreakPreview" zoomScale="188" zoomScaleNormal="125" zoomScaleSheetLayoutView="188" zoomScalePageLayoutView="0" workbookViewId="0" topLeftCell="A77">
      <selection activeCell="E70" sqref="E8:E70"/>
    </sheetView>
  </sheetViews>
  <sheetFormatPr defaultColWidth="8.88671875" defaultRowHeight="15.75"/>
  <cols>
    <col min="1" max="1" width="5.4453125" style="10" customWidth="1"/>
    <col min="2" max="2" width="40.6640625" style="10" customWidth="1"/>
    <col min="3" max="3" width="4.99609375" style="2" customWidth="1"/>
    <col min="4" max="4" width="6.3359375" style="27" customWidth="1"/>
    <col min="5" max="5" width="6.99609375" style="90" bestFit="1" customWidth="1"/>
    <col min="6" max="6" width="13.10546875" style="80" customWidth="1"/>
    <col min="7" max="16384" width="8.88671875" style="3" customWidth="1"/>
  </cols>
  <sheetData>
    <row r="1" spans="1:6" ht="30.75" customHeight="1">
      <c r="A1" s="161" t="s">
        <v>54</v>
      </c>
      <c r="B1" s="162"/>
      <c r="C1" s="163"/>
      <c r="D1" s="162"/>
      <c r="E1" s="162"/>
      <c r="F1" s="150"/>
    </row>
    <row r="2" spans="1:6" s="7" customFormat="1" ht="21" thickBot="1">
      <c r="A2" s="4"/>
      <c r="B2" s="5"/>
      <c r="C2" s="73"/>
      <c r="D2" s="6"/>
      <c r="E2" s="83"/>
      <c r="F2" s="144"/>
    </row>
    <row r="3" spans="1:6" s="10" customFormat="1" ht="11.25" customHeight="1">
      <c r="A3" s="8"/>
      <c r="B3" s="9"/>
      <c r="C3" s="74"/>
      <c r="D3" s="84" t="s">
        <v>32</v>
      </c>
      <c r="E3" s="84" t="s">
        <v>42</v>
      </c>
      <c r="F3" s="84" t="s">
        <v>34</v>
      </c>
    </row>
    <row r="4" spans="1:6" s="15" customFormat="1" ht="12.75" customHeight="1">
      <c r="A4" s="11"/>
      <c r="B4" s="12"/>
      <c r="C4" s="75"/>
      <c r="D4" s="27"/>
      <c r="E4" s="85"/>
      <c r="F4" s="81"/>
    </row>
    <row r="5" spans="1:6" s="15" customFormat="1" ht="7.5" customHeight="1">
      <c r="A5" s="16"/>
      <c r="B5" s="129"/>
      <c r="C5" s="114"/>
      <c r="D5" s="87"/>
      <c r="E5" s="86"/>
      <c r="F5" s="130"/>
    </row>
    <row r="6" spans="1:6" ht="15" customHeight="1">
      <c r="A6" s="17" t="s">
        <v>38</v>
      </c>
      <c r="B6" s="18" t="s">
        <v>43</v>
      </c>
      <c r="C6" s="99"/>
      <c r="D6" s="87"/>
      <c r="E6" s="87"/>
      <c r="F6" s="88"/>
    </row>
    <row r="7" spans="1:6" ht="6.75" customHeight="1">
      <c r="A7" s="19"/>
      <c r="B7" s="18"/>
      <c r="C7" s="99"/>
      <c r="D7" s="87"/>
      <c r="E7" s="131"/>
      <c r="F7" s="132"/>
    </row>
    <row r="8" spans="1:6" ht="18.75" customHeight="1">
      <c r="A8" s="20" t="s">
        <v>37</v>
      </c>
      <c r="B8" s="21" t="s">
        <v>44</v>
      </c>
      <c r="C8" s="99"/>
      <c r="D8" s="87"/>
      <c r="E8" s="87"/>
      <c r="F8" s="88"/>
    </row>
    <row r="9" spans="1:6" ht="25.5">
      <c r="A9" s="22" t="s">
        <v>45</v>
      </c>
      <c r="B9" s="82" t="s">
        <v>25</v>
      </c>
      <c r="F9" s="80">
        <f aca="true" t="shared" si="0" ref="F9:F37">IF(D9&gt;0,(ROUND(SUM(D9*E9),2)),"")</f>
      </c>
    </row>
    <row r="10" spans="1:6" ht="13.5" customHeight="1">
      <c r="A10" s="22"/>
      <c r="B10" s="97"/>
      <c r="C10" s="99" t="s">
        <v>24</v>
      </c>
      <c r="D10" s="100">
        <v>55.42</v>
      </c>
      <c r="E10" s="100"/>
      <c r="F10" s="136">
        <f>D10*E10</f>
        <v>0</v>
      </c>
    </row>
    <row r="11" spans="1:6" ht="25.5">
      <c r="A11" s="156" t="s">
        <v>46</v>
      </c>
      <c r="B11" s="1" t="s">
        <v>11</v>
      </c>
      <c r="D11" s="151"/>
      <c r="E11" s="100"/>
      <c r="F11" s="136">
        <f t="shared" si="0"/>
      </c>
    </row>
    <row r="12" spans="1:6" ht="12.75">
      <c r="A12" s="52"/>
      <c r="B12" s="82"/>
      <c r="C12" s="99" t="s">
        <v>24</v>
      </c>
      <c r="D12" s="131">
        <v>194.75</v>
      </c>
      <c r="E12" s="100"/>
      <c r="F12" s="136">
        <f>D12*E12</f>
        <v>0</v>
      </c>
    </row>
    <row r="13" spans="1:6" ht="12.75">
      <c r="A13" s="22"/>
      <c r="B13" s="1"/>
      <c r="C13" s="99"/>
      <c r="D13" s="100"/>
      <c r="E13" s="100"/>
      <c r="F13" s="137"/>
    </row>
    <row r="14" spans="1:6" s="10" customFormat="1" ht="21" customHeight="1">
      <c r="A14" s="23"/>
      <c r="B14" s="24" t="s">
        <v>1</v>
      </c>
      <c r="C14" s="103"/>
      <c r="D14" s="104"/>
      <c r="E14" s="104"/>
      <c r="F14" s="152">
        <f>SUM(F9:F13)</f>
        <v>0</v>
      </c>
    </row>
    <row r="15" spans="1:6" ht="6.75" customHeight="1">
      <c r="A15" s="25"/>
      <c r="B15" s="105"/>
      <c r="C15" s="106"/>
      <c r="D15" s="89"/>
      <c r="E15" s="89"/>
      <c r="F15" s="138">
        <f t="shared" si="0"/>
      </c>
    </row>
    <row r="16" spans="1:6" ht="4.5" customHeight="1">
      <c r="A16" s="19"/>
      <c r="B16" s="107"/>
      <c r="C16" s="99"/>
      <c r="D16" s="87"/>
      <c r="E16" s="87"/>
      <c r="F16" s="88">
        <f t="shared" si="0"/>
      </c>
    </row>
    <row r="17" spans="1:6" ht="12.75">
      <c r="A17" s="19"/>
      <c r="B17" s="107"/>
      <c r="C17" s="99"/>
      <c r="D17" s="87"/>
      <c r="E17" s="87"/>
      <c r="F17" s="88">
        <f t="shared" si="0"/>
      </c>
    </row>
    <row r="18" spans="1:6" ht="13.5">
      <c r="A18" s="19"/>
      <c r="B18" s="107"/>
      <c r="C18" s="99"/>
      <c r="D18" s="87"/>
      <c r="E18" s="87"/>
      <c r="F18" s="138">
        <f t="shared" si="0"/>
      </c>
    </row>
    <row r="19" spans="1:6" s="33" customFormat="1" ht="16.5">
      <c r="A19" s="31"/>
      <c r="B19" s="32" t="s">
        <v>2</v>
      </c>
      <c r="C19" s="108"/>
      <c r="D19" s="89"/>
      <c r="E19" s="89"/>
      <c r="F19" s="91">
        <f t="shared" si="0"/>
      </c>
    </row>
    <row r="20" spans="1:6" ht="6.75" customHeight="1">
      <c r="A20" s="34"/>
      <c r="B20" s="35"/>
      <c r="C20" s="99"/>
      <c r="D20" s="87"/>
      <c r="E20" s="87"/>
      <c r="F20" s="138">
        <f t="shared" si="0"/>
      </c>
    </row>
    <row r="21" spans="1:6" ht="18.75" customHeight="1">
      <c r="A21" s="36" t="str">
        <f>(A8)</f>
        <v>1.1.</v>
      </c>
      <c r="B21" s="37" t="str">
        <f>(B8)</f>
        <v>PRIPREMNI RADOVI, DEMONTAŽE I RUŠENJA </v>
      </c>
      <c r="C21" s="109"/>
      <c r="D21" s="110"/>
      <c r="E21" s="110"/>
      <c r="F21" s="139">
        <f>F14</f>
        <v>0</v>
      </c>
    </row>
    <row r="22" spans="1:6" ht="10.5" customHeight="1" thickBot="1">
      <c r="A22" s="41"/>
      <c r="B22" s="42"/>
      <c r="C22" s="111"/>
      <c r="D22" s="112"/>
      <c r="E22" s="112"/>
      <c r="F22" s="141">
        <f t="shared" si="0"/>
      </c>
    </row>
    <row r="23" spans="1:6" s="33" customFormat="1" ht="23.25" customHeight="1" thickBot="1">
      <c r="A23" s="43"/>
      <c r="B23" s="44" t="s">
        <v>3</v>
      </c>
      <c r="C23" s="76"/>
      <c r="D23" s="135"/>
      <c r="E23" s="135"/>
      <c r="F23" s="153">
        <f>SUM(F21:F22)</f>
        <v>0</v>
      </c>
    </row>
    <row r="24" spans="1:6" ht="6" customHeight="1">
      <c r="A24" s="19"/>
      <c r="B24" s="113"/>
      <c r="C24" s="99"/>
      <c r="D24" s="87"/>
      <c r="E24" s="87"/>
      <c r="F24" s="138">
        <f t="shared" si="0"/>
      </c>
    </row>
    <row r="25" spans="1:6" ht="3.75" customHeight="1">
      <c r="A25" s="19"/>
      <c r="B25" s="113"/>
      <c r="C25" s="99"/>
      <c r="D25" s="87"/>
      <c r="E25" s="87"/>
      <c r="F25" s="138">
        <f t="shared" si="0"/>
      </c>
    </row>
    <row r="26" spans="1:6" s="45" customFormat="1" ht="15">
      <c r="A26" s="17" t="s">
        <v>40</v>
      </c>
      <c r="B26" s="18" t="s">
        <v>41</v>
      </c>
      <c r="C26" s="99"/>
      <c r="D26" s="112"/>
      <c r="E26" s="112"/>
      <c r="F26" s="142">
        <f t="shared" si="0"/>
      </c>
    </row>
    <row r="27" spans="1:6" ht="36.75" customHeight="1">
      <c r="A27" s="34"/>
      <c r="B27" s="53" t="s">
        <v>20</v>
      </c>
      <c r="C27" s="99"/>
      <c r="D27" s="87"/>
      <c r="E27" s="87"/>
      <c r="F27" s="88">
        <f t="shared" si="0"/>
      </c>
    </row>
    <row r="28" spans="1:6" ht="18" customHeight="1">
      <c r="A28" s="20" t="s">
        <v>33</v>
      </c>
      <c r="B28" s="29" t="s">
        <v>49</v>
      </c>
      <c r="C28" s="99"/>
      <c r="D28" s="87"/>
      <c r="E28" s="87"/>
      <c r="F28" s="88">
        <f t="shared" si="0"/>
      </c>
    </row>
    <row r="29" spans="1:6" ht="12.75">
      <c r="A29" s="22"/>
      <c r="B29" s="1"/>
      <c r="C29" s="99"/>
      <c r="D29" s="101"/>
      <c r="E29" s="100"/>
      <c r="F29" s="136">
        <f t="shared" si="0"/>
      </c>
    </row>
    <row r="30" spans="1:6" ht="39.75">
      <c r="A30" s="98" t="s">
        <v>47</v>
      </c>
      <c r="B30" s="160" t="s">
        <v>48</v>
      </c>
      <c r="C30"/>
      <c r="D30"/>
      <c r="E30"/>
      <c r="F30" s="136">
        <f t="shared" si="0"/>
      </c>
    </row>
    <row r="31" spans="1:6" ht="12.75">
      <c r="A31" s="98"/>
      <c r="B31" s="159"/>
      <c r="C31" s="157" t="s">
        <v>39</v>
      </c>
      <c r="D31" s="158">
        <v>7</v>
      </c>
      <c r="E31" s="158"/>
      <c r="F31" s="136">
        <f>D31*E31</f>
        <v>0</v>
      </c>
    </row>
    <row r="32" spans="1:6" s="10" customFormat="1" ht="20.25" customHeight="1">
      <c r="A32" s="20"/>
      <c r="B32" s="24" t="s">
        <v>4</v>
      </c>
      <c r="C32" s="103"/>
      <c r="D32" s="104"/>
      <c r="E32" s="104"/>
      <c r="F32" s="152">
        <f>SUM(F31)</f>
        <v>0</v>
      </c>
    </row>
    <row r="33" spans="1:6" ht="12.75">
      <c r="A33" s="30"/>
      <c r="B33" s="47"/>
      <c r="C33" s="99"/>
      <c r="D33" s="87"/>
      <c r="E33" s="87"/>
      <c r="F33" s="88">
        <f t="shared" si="0"/>
      </c>
    </row>
    <row r="34" spans="1:6" ht="13.5">
      <c r="A34" s="20" t="s">
        <v>28</v>
      </c>
      <c r="B34" s="29" t="s">
        <v>31</v>
      </c>
      <c r="C34" s="99"/>
      <c r="D34" s="87"/>
      <c r="E34" s="87"/>
      <c r="F34" s="88">
        <f t="shared" si="0"/>
      </c>
    </row>
    <row r="35" spans="1:6" ht="26.25" customHeight="1">
      <c r="A35" s="22" t="s">
        <v>29</v>
      </c>
      <c r="B35" s="1" t="s">
        <v>50</v>
      </c>
      <c r="C35" s="99"/>
      <c r="D35" s="101"/>
      <c r="E35" s="100"/>
      <c r="F35" s="138">
        <f t="shared" si="0"/>
      </c>
    </row>
    <row r="36" spans="1:6" ht="12.75">
      <c r="A36" s="22"/>
      <c r="B36" s="77"/>
      <c r="C36" s="99" t="s">
        <v>39</v>
      </c>
      <c r="D36" s="101">
        <v>5</v>
      </c>
      <c r="E36" s="100"/>
      <c r="F36" s="136">
        <f>D36*E36</f>
        <v>0</v>
      </c>
    </row>
    <row r="37" spans="1:6" ht="12.75">
      <c r="A37" s="22"/>
      <c r="B37" s="77"/>
      <c r="C37" s="99"/>
      <c r="D37" s="101"/>
      <c r="E37" s="100"/>
      <c r="F37" s="136">
        <f t="shared" si="0"/>
      </c>
    </row>
    <row r="38" spans="1:6" s="10" customFormat="1" ht="20.25" customHeight="1">
      <c r="A38" s="20" t="s">
        <v>28</v>
      </c>
      <c r="B38" s="24" t="s">
        <v>5</v>
      </c>
      <c r="C38" s="103"/>
      <c r="D38" s="104"/>
      <c r="E38" s="104"/>
      <c r="F38" s="152">
        <f>SUM(F36:F37)</f>
        <v>0</v>
      </c>
    </row>
    <row r="39" spans="1:6" ht="5.25" customHeight="1">
      <c r="A39" s="48"/>
      <c r="B39" s="82"/>
      <c r="C39" s="115"/>
      <c r="D39" s="87"/>
      <c r="E39" s="87"/>
      <c r="F39" s="88">
        <f aca="true" t="shared" si="1" ref="F39:F58">IF(D39&gt;0,(ROUND(SUM(D39*E39),2)),"")</f>
      </c>
    </row>
    <row r="40" spans="1:6" s="33" customFormat="1" ht="16.5">
      <c r="A40" s="31"/>
      <c r="B40" s="32" t="s">
        <v>6</v>
      </c>
      <c r="C40" s="108"/>
      <c r="D40" s="89"/>
      <c r="E40" s="89"/>
      <c r="F40" s="91">
        <f t="shared" si="1"/>
      </c>
    </row>
    <row r="41" spans="1:6" ht="6.75" customHeight="1">
      <c r="A41" s="19"/>
      <c r="B41" s="113"/>
      <c r="C41" s="99"/>
      <c r="D41" s="87"/>
      <c r="E41" s="87"/>
      <c r="F41" s="138">
        <f t="shared" si="1"/>
      </c>
    </row>
    <row r="42" spans="1:6" ht="18.75" customHeight="1">
      <c r="A42" s="36" t="s">
        <v>33</v>
      </c>
      <c r="B42" s="40" t="s">
        <v>30</v>
      </c>
      <c r="C42" s="109"/>
      <c r="D42" s="110"/>
      <c r="E42" s="110"/>
      <c r="F42" s="139">
        <f>F32</f>
        <v>0</v>
      </c>
    </row>
    <row r="43" spans="1:6" ht="18.75" customHeight="1">
      <c r="A43" s="38" t="s">
        <v>28</v>
      </c>
      <c r="B43" s="39" t="s">
        <v>31</v>
      </c>
      <c r="C43" s="116"/>
      <c r="D43" s="117"/>
      <c r="E43" s="117"/>
      <c r="F43" s="140">
        <f>F38</f>
        <v>0</v>
      </c>
    </row>
    <row r="44" spans="1:6" ht="15" thickBot="1">
      <c r="A44" s="28"/>
      <c r="B44" s="113"/>
      <c r="C44" s="99"/>
      <c r="D44" s="87"/>
      <c r="E44" s="87"/>
      <c r="F44" s="138">
        <f t="shared" si="1"/>
      </c>
    </row>
    <row r="45" spans="1:6" s="33" customFormat="1" ht="28.5" customHeight="1" thickBot="1">
      <c r="A45" s="43"/>
      <c r="B45" s="49" t="s">
        <v>7</v>
      </c>
      <c r="C45" s="76"/>
      <c r="D45" s="135"/>
      <c r="E45" s="135"/>
      <c r="F45" s="145">
        <f>SUM(F42:F44)</f>
        <v>0</v>
      </c>
    </row>
    <row r="46" spans="1:6" ht="12.75">
      <c r="A46" s="19"/>
      <c r="B46" s="113"/>
      <c r="C46" s="99"/>
      <c r="D46" s="87"/>
      <c r="E46" s="87"/>
      <c r="F46" s="88">
        <f t="shared" si="1"/>
      </c>
    </row>
    <row r="47" spans="1:6" ht="15">
      <c r="A47" s="17" t="s">
        <v>35</v>
      </c>
      <c r="B47" s="18" t="s">
        <v>8</v>
      </c>
      <c r="C47" s="118"/>
      <c r="D47" s="87"/>
      <c r="E47" s="87"/>
      <c r="F47" s="88">
        <f t="shared" si="1"/>
      </c>
    </row>
    <row r="48" spans="1:6" ht="7.5" customHeight="1">
      <c r="A48" s="17"/>
      <c r="B48" s="18"/>
      <c r="C48" s="118"/>
      <c r="D48" s="87"/>
      <c r="E48" s="87"/>
      <c r="F48" s="88">
        <f t="shared" si="1"/>
      </c>
    </row>
    <row r="49" spans="1:6" ht="12.75">
      <c r="A49" s="22"/>
      <c r="B49" s="1"/>
      <c r="C49" s="99"/>
      <c r="D49" s="87"/>
      <c r="E49" s="87"/>
      <c r="F49" s="88">
        <f t="shared" si="1"/>
      </c>
    </row>
    <row r="50" spans="1:6" ht="13.5">
      <c r="A50" s="20" t="s">
        <v>26</v>
      </c>
      <c r="B50" s="29" t="s">
        <v>10</v>
      </c>
      <c r="C50" s="99"/>
      <c r="D50" s="87"/>
      <c r="E50" s="87"/>
      <c r="F50" s="88">
        <f t="shared" si="1"/>
      </c>
    </row>
    <row r="51" spans="1:6" ht="51.75">
      <c r="A51" s="156" t="s">
        <v>52</v>
      </c>
      <c r="B51" s="1" t="s">
        <v>12</v>
      </c>
      <c r="C51" s="102"/>
      <c r="D51" s="101"/>
      <c r="E51" s="100"/>
      <c r="F51" s="138">
        <f t="shared" si="1"/>
      </c>
    </row>
    <row r="52" spans="1:6" ht="12.75">
      <c r="A52" s="50"/>
      <c r="B52" s="1" t="s">
        <v>13</v>
      </c>
      <c r="F52" s="80">
        <f t="shared" si="1"/>
      </c>
    </row>
    <row r="53" spans="1:6" ht="12.75">
      <c r="A53" s="50"/>
      <c r="B53" s="82"/>
      <c r="C53" s="106" t="s">
        <v>24</v>
      </c>
      <c r="D53" s="101">
        <v>139.33</v>
      </c>
      <c r="E53" s="100"/>
      <c r="F53" s="136">
        <f>D53*E53</f>
        <v>0</v>
      </c>
    </row>
    <row r="54" spans="1:6" ht="39">
      <c r="A54" s="156" t="s">
        <v>9</v>
      </c>
      <c r="B54" s="1" t="s">
        <v>14</v>
      </c>
      <c r="C54" s="108"/>
      <c r="D54" s="119"/>
      <c r="E54" s="100"/>
      <c r="F54" s="138">
        <f t="shared" si="1"/>
      </c>
    </row>
    <row r="55" spans="1:6" ht="12.75">
      <c r="A55" s="50"/>
      <c r="B55" s="1" t="s">
        <v>15</v>
      </c>
      <c r="F55" s="80">
        <f t="shared" si="1"/>
      </c>
    </row>
    <row r="56" spans="1:6" ht="12.75">
      <c r="A56" s="50"/>
      <c r="B56" s="96"/>
      <c r="C56" s="99" t="s">
        <v>24</v>
      </c>
      <c r="D56" s="101">
        <v>55.42</v>
      </c>
      <c r="E56" s="100"/>
      <c r="F56" s="136">
        <f>D56*E56</f>
        <v>0</v>
      </c>
    </row>
    <row r="57" spans="1:6" s="10" customFormat="1" ht="20.25" customHeight="1">
      <c r="A57" s="20"/>
      <c r="B57" s="24" t="s">
        <v>55</v>
      </c>
      <c r="C57" s="103"/>
      <c r="D57" s="104"/>
      <c r="E57" s="104"/>
      <c r="F57" s="152">
        <f>SUM(F53:F56)</f>
        <v>0</v>
      </c>
    </row>
    <row r="58" spans="1:6" ht="12.75">
      <c r="A58" s="50"/>
      <c r="B58" s="1"/>
      <c r="C58" s="102"/>
      <c r="D58" s="87"/>
      <c r="E58" s="87"/>
      <c r="F58" s="88">
        <f t="shared" si="1"/>
      </c>
    </row>
    <row r="59" spans="1:6" ht="23.25" customHeight="1">
      <c r="A59" s="51"/>
      <c r="B59" s="107"/>
      <c r="C59" s="102"/>
      <c r="D59" s="87"/>
      <c r="E59" s="87"/>
      <c r="F59" s="88">
        <f aca="true" t="shared" si="2" ref="F59:F66">IF(D59&gt;0,(ROUND(SUM(D59*E59),2)),"")</f>
      </c>
    </row>
    <row r="60" spans="1:6" s="33" customFormat="1" ht="16.5">
      <c r="A60" s="31"/>
      <c r="B60" s="32" t="s">
        <v>16</v>
      </c>
      <c r="C60" s="108"/>
      <c r="D60" s="89"/>
      <c r="E60" s="89"/>
      <c r="F60" s="91">
        <f t="shared" si="2"/>
      </c>
    </row>
    <row r="61" spans="1:6" ht="6.75" customHeight="1">
      <c r="A61" s="23"/>
      <c r="B61" s="53"/>
      <c r="C61" s="99"/>
      <c r="D61" s="87"/>
      <c r="E61" s="87"/>
      <c r="F61" s="138">
        <f t="shared" si="2"/>
      </c>
    </row>
    <row r="62" spans="1:6" ht="18.75" customHeight="1">
      <c r="A62" s="38" t="s">
        <v>26</v>
      </c>
      <c r="B62" s="39" t="s">
        <v>17</v>
      </c>
      <c r="C62" s="116"/>
      <c r="D62" s="117"/>
      <c r="E62" s="117"/>
      <c r="F62" s="140">
        <f>F57</f>
        <v>0</v>
      </c>
    </row>
    <row r="63" spans="1:6" ht="8.25" customHeight="1" thickBot="1">
      <c r="A63" s="54"/>
      <c r="B63" s="55"/>
      <c r="C63" s="120"/>
      <c r="D63" s="121"/>
      <c r="E63" s="121"/>
      <c r="F63" s="143">
        <f t="shared" si="2"/>
      </c>
    </row>
    <row r="64" spans="1:6" s="33" customFormat="1" ht="28.5" customHeight="1" thickBot="1">
      <c r="A64" s="43"/>
      <c r="B64" s="49" t="s">
        <v>18</v>
      </c>
      <c r="C64" s="76"/>
      <c r="D64" s="135"/>
      <c r="E64" s="135"/>
      <c r="F64" s="154">
        <f>SUM(F62:F63)</f>
        <v>0</v>
      </c>
    </row>
    <row r="65" spans="1:6" ht="12.75">
      <c r="A65" s="50"/>
      <c r="B65" s="1"/>
      <c r="C65" s="102"/>
      <c r="D65" s="87"/>
      <c r="E65" s="87"/>
      <c r="F65" s="88">
        <f t="shared" si="2"/>
      </c>
    </row>
    <row r="66" spans="1:6" ht="12.75">
      <c r="A66" s="19"/>
      <c r="B66" s="113"/>
      <c r="C66" s="99"/>
      <c r="D66" s="87"/>
      <c r="E66" s="87"/>
      <c r="F66" s="88">
        <f t="shared" si="2"/>
      </c>
    </row>
    <row r="67" spans="1:6" ht="12.75">
      <c r="A67" s="56"/>
      <c r="B67" s="46"/>
      <c r="C67" s="102"/>
      <c r="D67" s="87"/>
      <c r="E67" s="87"/>
      <c r="F67" s="88">
        <f>IF(D67&gt;0,(ROUND(SUM(D67*E67),2)),"")</f>
      </c>
    </row>
    <row r="68" spans="1:6" ht="15">
      <c r="A68" s="17" t="s">
        <v>36</v>
      </c>
      <c r="B68" s="18" t="s">
        <v>27</v>
      </c>
      <c r="C68" s="118"/>
      <c r="D68" s="87"/>
      <c r="E68" s="87"/>
      <c r="F68" s="88">
        <f>IF(D68&gt;0,(ROUND(SUM(D68*E68),2)),"")</f>
      </c>
    </row>
    <row r="69" spans="1:6" ht="39">
      <c r="A69" s="157" t="s">
        <v>53</v>
      </c>
      <c r="B69" s="160" t="s">
        <v>51</v>
      </c>
      <c r="C69" s="157" t="s">
        <v>0</v>
      </c>
      <c r="D69" s="158">
        <v>1</v>
      </c>
      <c r="E69" s="158"/>
      <c r="F69" s="158">
        <f>D69*E69</f>
        <v>0</v>
      </c>
    </row>
    <row r="70" spans="1:6" ht="39">
      <c r="A70" s="98" t="s">
        <v>19</v>
      </c>
      <c r="B70" s="82" t="s">
        <v>21</v>
      </c>
      <c r="C70" s="99" t="s">
        <v>24</v>
      </c>
      <c r="D70" s="133">
        <v>55.42</v>
      </c>
      <c r="E70" s="100"/>
      <c r="F70" s="136">
        <f>D70*E70</f>
        <v>0</v>
      </c>
    </row>
    <row r="71" spans="1:6" ht="15" thickBot="1">
      <c r="A71" s="22"/>
      <c r="B71" s="95"/>
      <c r="C71" s="99"/>
      <c r="D71" s="87"/>
      <c r="E71" s="100"/>
      <c r="F71" s="138">
        <f>IF(D71&gt;0,(ROUND(SUM(D71*E71),2)),"")</f>
      </c>
    </row>
    <row r="72" spans="1:6" s="33" customFormat="1" ht="28.5" customHeight="1" thickBot="1">
      <c r="A72" s="43"/>
      <c r="B72" s="49" t="s">
        <v>56</v>
      </c>
      <c r="C72" s="76"/>
      <c r="D72" s="135"/>
      <c r="E72" s="135"/>
      <c r="F72" s="155">
        <f>SUM(F69:F71)</f>
        <v>0</v>
      </c>
    </row>
    <row r="73" spans="1:6" ht="12.75">
      <c r="A73" s="56"/>
      <c r="B73" s="78"/>
      <c r="C73" s="102"/>
      <c r="D73" s="87"/>
      <c r="E73" s="87"/>
      <c r="F73" s="88"/>
    </row>
    <row r="74" spans="1:6" ht="12.75">
      <c r="A74" s="56"/>
      <c r="B74" s="46"/>
      <c r="C74" s="102"/>
      <c r="D74" s="87"/>
      <c r="E74" s="87"/>
      <c r="F74" s="88"/>
    </row>
    <row r="75" spans="1:6" ht="12.75">
      <c r="A75" s="56"/>
      <c r="B75" s="46"/>
      <c r="C75" s="102"/>
      <c r="D75" s="87"/>
      <c r="E75" s="87"/>
      <c r="F75" s="88"/>
    </row>
    <row r="76" spans="1:6" ht="12.75">
      <c r="A76" s="56"/>
      <c r="B76" s="46"/>
      <c r="C76" s="102"/>
      <c r="D76" s="87"/>
      <c r="E76" s="87"/>
      <c r="F76" s="88"/>
    </row>
    <row r="77" spans="1:6" s="59" customFormat="1" ht="12.75">
      <c r="A77" s="57"/>
      <c r="B77" s="58"/>
      <c r="C77" s="108"/>
      <c r="D77" s="89"/>
      <c r="E77" s="89"/>
      <c r="F77" s="91"/>
    </row>
    <row r="78" spans="1:6" s="59" customFormat="1" ht="21">
      <c r="A78" s="60"/>
      <c r="B78" s="61" t="s">
        <v>22</v>
      </c>
      <c r="C78" s="122"/>
      <c r="D78" s="89"/>
      <c r="E78" s="89"/>
      <c r="F78" s="91"/>
    </row>
    <row r="79" spans="1:6" s="59" customFormat="1" ht="12.75">
      <c r="A79" s="60"/>
      <c r="B79" s="58"/>
      <c r="C79" s="122"/>
      <c r="D79" s="89"/>
      <c r="E79" s="89"/>
      <c r="F79" s="91"/>
    </row>
    <row r="80" spans="1:6" s="59" customFormat="1" ht="18.75">
      <c r="A80" s="63" t="s">
        <v>38</v>
      </c>
      <c r="B80" s="62" t="s">
        <v>43</v>
      </c>
      <c r="C80" s="123"/>
      <c r="D80" s="124"/>
      <c r="E80" s="124"/>
      <c r="F80" s="146">
        <f>F23</f>
        <v>0</v>
      </c>
    </row>
    <row r="81" spans="1:6" s="59" customFormat="1" ht="18">
      <c r="A81" s="63"/>
      <c r="B81" s="64"/>
      <c r="C81" s="122"/>
      <c r="D81" s="125"/>
      <c r="E81" s="125"/>
      <c r="F81" s="147"/>
    </row>
    <row r="82" spans="1:6" s="59" customFormat="1" ht="18.75">
      <c r="A82" s="63" t="s">
        <v>40</v>
      </c>
      <c r="B82" s="62" t="s">
        <v>41</v>
      </c>
      <c r="C82" s="123"/>
      <c r="D82" s="124"/>
      <c r="E82" s="124"/>
      <c r="F82" s="146">
        <f>F45</f>
        <v>0</v>
      </c>
    </row>
    <row r="83" spans="1:6" s="59" customFormat="1" ht="18">
      <c r="A83" s="63"/>
      <c r="B83" s="64"/>
      <c r="C83" s="122"/>
      <c r="D83" s="125"/>
      <c r="E83" s="125"/>
      <c r="F83" s="147"/>
    </row>
    <row r="84" spans="1:6" s="59" customFormat="1" ht="18.75">
      <c r="A84" s="63" t="s">
        <v>35</v>
      </c>
      <c r="B84" s="62" t="s">
        <v>8</v>
      </c>
      <c r="C84" s="123"/>
      <c r="D84" s="124"/>
      <c r="E84" s="124"/>
      <c r="F84" s="146">
        <f>F64</f>
        <v>0</v>
      </c>
    </row>
    <row r="85" spans="1:6" s="59" customFormat="1" ht="18">
      <c r="A85" s="63"/>
      <c r="B85" s="64"/>
      <c r="C85" s="122"/>
      <c r="D85" s="125"/>
      <c r="E85" s="125"/>
      <c r="F85" s="147"/>
    </row>
    <row r="86" spans="1:6" s="59" customFormat="1" ht="18.75">
      <c r="A86" s="63" t="s">
        <v>36</v>
      </c>
      <c r="B86" s="62" t="s">
        <v>27</v>
      </c>
      <c r="C86" s="123"/>
      <c r="D86" s="124"/>
      <c r="E86" s="124"/>
      <c r="F86" s="146">
        <f>F72</f>
        <v>0</v>
      </c>
    </row>
    <row r="87" spans="1:6" s="59" customFormat="1" ht="18">
      <c r="A87" s="63"/>
      <c r="B87" s="64"/>
      <c r="C87" s="122"/>
      <c r="D87" s="125"/>
      <c r="E87" s="125"/>
      <c r="F87" s="147"/>
    </row>
    <row r="88" spans="1:6" s="59" customFormat="1" ht="18">
      <c r="A88" s="63"/>
      <c r="B88" s="64"/>
      <c r="C88" s="122"/>
      <c r="D88" s="125"/>
      <c r="E88" s="125"/>
      <c r="F88" s="147"/>
    </row>
    <row r="89" spans="1:6" s="59" customFormat="1" ht="22.5" customHeight="1">
      <c r="A89" s="63"/>
      <c r="B89" s="79" t="s">
        <v>23</v>
      </c>
      <c r="C89" s="126"/>
      <c r="D89" s="127"/>
      <c r="E89" s="127"/>
      <c r="F89" s="148">
        <f>SUM(F80:F88)</f>
        <v>0</v>
      </c>
    </row>
    <row r="90" spans="1:6" s="59" customFormat="1" ht="13.5">
      <c r="A90" s="65"/>
      <c r="B90" s="66"/>
      <c r="C90" s="128"/>
      <c r="D90" s="89"/>
      <c r="E90" s="89"/>
      <c r="F90" s="149"/>
    </row>
    <row r="91" spans="1:6" s="59" customFormat="1" ht="13.5">
      <c r="A91" s="65"/>
      <c r="B91" s="66"/>
      <c r="C91" s="128"/>
      <c r="D91" s="89"/>
      <c r="E91" s="89"/>
      <c r="F91" s="149"/>
    </row>
    <row r="92" spans="1:6" s="59" customFormat="1" ht="13.5">
      <c r="A92" s="65"/>
      <c r="B92" s="66"/>
      <c r="C92" s="128"/>
      <c r="D92" s="89"/>
      <c r="E92" s="89"/>
      <c r="F92" s="149"/>
    </row>
    <row r="93" spans="1:6" s="59" customFormat="1" ht="13.5">
      <c r="A93" s="65"/>
      <c r="B93" s="66"/>
      <c r="C93" s="128"/>
      <c r="D93" s="89"/>
      <c r="E93" s="89"/>
      <c r="F93" s="149"/>
    </row>
    <row r="94" spans="1:6" s="59" customFormat="1" ht="13.5">
      <c r="A94" s="65"/>
      <c r="B94" s="66"/>
      <c r="C94" s="128"/>
      <c r="D94" s="89"/>
      <c r="E94" s="89"/>
      <c r="F94" s="149"/>
    </row>
    <row r="95" spans="1:6" s="70" customFormat="1" ht="12.75">
      <c r="A95" s="67"/>
      <c r="B95" s="68"/>
      <c r="C95" s="69"/>
      <c r="D95" s="26"/>
      <c r="E95" s="92"/>
      <c r="F95" s="93"/>
    </row>
    <row r="96" spans="1:6" s="15" customFormat="1" ht="12.75">
      <c r="A96" s="71"/>
      <c r="B96" s="71"/>
      <c r="C96" s="13"/>
      <c r="D96" s="134"/>
      <c r="E96" s="72"/>
      <c r="F96" s="94"/>
    </row>
    <row r="97" spans="1:6" s="15" customFormat="1" ht="12.75">
      <c r="A97" s="71"/>
      <c r="B97" s="71"/>
      <c r="C97" s="14"/>
      <c r="D97" s="27"/>
      <c r="E97" s="85"/>
      <c r="F97" s="81"/>
    </row>
    <row r="98" spans="1:6" s="15" customFormat="1" ht="12.75">
      <c r="A98" s="71"/>
      <c r="B98" s="71"/>
      <c r="C98" s="14"/>
      <c r="D98" s="27"/>
      <c r="E98" s="85"/>
      <c r="F98" s="81"/>
    </row>
    <row r="99" spans="1:6" s="15" customFormat="1" ht="12.75">
      <c r="A99" s="71"/>
      <c r="B99" s="71"/>
      <c r="C99" s="14"/>
      <c r="D99" s="27"/>
      <c r="E99" s="85"/>
      <c r="F99" s="8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Igor Jozanović</cp:lastModifiedBy>
  <cp:lastPrinted>2018-07-21T10:08:31Z</cp:lastPrinted>
  <dcterms:created xsi:type="dcterms:W3CDTF">1999-06-08T11:02:56Z</dcterms:created>
  <dcterms:modified xsi:type="dcterms:W3CDTF">2020-09-14T06:37:09Z</dcterms:modified>
  <cp:category/>
  <cp:version/>
  <cp:contentType/>
  <cp:contentStatus/>
</cp:coreProperties>
</file>